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70" windowHeight="10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<sst xmlns="http://schemas.openxmlformats.org/spreadsheetml/2006/main" count="71" uniqueCount="47">
  <si>
    <t>产品名称</t>
  </si>
  <si>
    <t>产品代码</t>
  </si>
  <si>
    <t>产品登记编码</t>
  </si>
  <si>
    <t>产品类型</t>
  </si>
  <si>
    <t>起息日</t>
  </si>
  <si>
    <t>投资结束日</t>
  </si>
  <si>
    <t>存续期限（天）</t>
  </si>
  <si>
    <t>兑付单位净值</t>
  </si>
  <si>
    <t>兑付客户收益（元）</t>
  </si>
  <si>
    <t>销售手续费</t>
  </si>
  <si>
    <t>管理费</t>
  </si>
  <si>
    <t>托管费</t>
  </si>
  <si>
    <t>估值费</t>
  </si>
  <si>
    <t>B20002</t>
  </si>
  <si>
    <t>非保本浮动收益</t>
  </si>
  <si>
    <t>“金紫薇”共赢B系列1号人民币理财产品(新客理财)</t>
  </si>
  <si>
    <t>B20001</t>
  </si>
  <si>
    <t>C1315820000033</t>
  </si>
  <si>
    <t>上周期确认日</t>
  </si>
  <si>
    <t>本周期确认日</t>
  </si>
  <si>
    <t>周期期限（天）</t>
  </si>
  <si>
    <t>“金紫薇”共赢C系列1号人民币理财产品(周周盈)</t>
  </si>
  <si>
    <t>C21001</t>
  </si>
  <si>
    <t>C1315821000033</t>
  </si>
  <si>
    <t>具体解释权归泰安银行所有</t>
  </si>
  <si>
    <t>B20003</t>
  </si>
  <si>
    <t>B20006</t>
  </si>
  <si>
    <t>B20007</t>
  </si>
  <si>
    <t>B21012</t>
  </si>
  <si>
    <t>B20004</t>
  </si>
  <si>
    <t>“金紫薇”共赢B系列7号人民币理财产品</t>
  </si>
  <si>
    <t>C1315820000049</t>
  </si>
  <si>
    <t>“金紫薇”共赢B系列2号人民币理财产品(贵宾理财)</t>
  </si>
  <si>
    <t>C1315820000034</t>
  </si>
  <si>
    <t>“金紫薇”共赢B系列3号人民币理财产品(济南分行专属)</t>
  </si>
  <si>
    <t>C1315820000035</t>
  </si>
  <si>
    <t>C1315820000036</t>
  </si>
  <si>
    <t>C1315820000048</t>
  </si>
  <si>
    <t>“金紫薇”共赢B系列4号人民币理财产品</t>
  </si>
  <si>
    <t>“金紫薇”共赢B系列6号人民币理财产品</t>
  </si>
  <si>
    <t>“金紫薇”理财产品到期（周期兑付）情况表(2022.10.24-2022.10.28)</t>
  </si>
  <si>
    <t>B20009</t>
  </si>
  <si>
    <t>C1315820000051</t>
  </si>
  <si>
    <t>“金紫薇”共赢B系列9号人民币理财产品</t>
  </si>
  <si>
    <t>C21003</t>
  </si>
  <si>
    <t>C1315821000035</t>
  </si>
  <si>
    <t>“金紫薇”共赢C系列3号人民币理财产品(月月盈-28)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</si>
</sst>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5">
    <font>
      <sz val="12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8"/>
      <name val="黑体"/>
      <family val="3"/>
    </font>
    <font>
      <b/>
      <sz val="10"/>
      <name val="仿宋_GB2312"/>
      <family val="0"/>
    </font>
    <font>
      <sz val="10"/>
      <name val="宋体"/>
      <family val="0"/>
    </font>
    <font>
      <sz val="1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horizontal="right" vertical="center" wrapText="1"/>
    </xf>
    <xf numFmtId="0" fontId="0" fillId="0" borderId="0" xfId="0" applyFill="1" applyAlignment="1">
      <alignment vertical="center"/>
    </xf>
    <xf numFmtId="0" fontId="4" fillId="16" borderId="12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6" borderId="12" xfId="0" applyNumberFormat="1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14" fontId="2" fillId="24" borderId="11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/>
    </xf>
    <xf numFmtId="176" fontId="0" fillId="24" borderId="11" xfId="0" applyNumberForma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0" fontId="4" fillId="16" borderId="11" xfId="0" applyNumberFormat="1" applyFont="1" applyFill="1" applyBorder="1" applyAlignment="1">
      <alignment horizontal="center" vertical="center" wrapText="1"/>
    </xf>
    <xf numFmtId="177" fontId="0" fillId="24" borderId="11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3" fillId="16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9</xdr:row>
      <xdr:rowOff>9525</xdr:rowOff>
    </xdr:from>
    <xdr:to>
      <xdr:col>7</xdr:col>
      <xdr:colOff>28575</xdr:colOff>
      <xdr:row>9</xdr:row>
      <xdr:rowOff>9525</xdr:rowOff>
    </xdr:to>
    <xdr:sp>
      <xdr:nvSpPr>
        <xdr:cNvPr id="1" name="直线 19"/>
        <xdr:cNvSpPr>
          <a:spLocks/>
        </xdr:cNvSpPr>
      </xdr:nvSpPr>
      <xdr:spPr>
        <a:xfrm flipV="1">
          <a:off x="9010650" y="2828925"/>
          <a:ext cx="28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SheetLayoutView="100" zoomScalePageLayoutView="0" workbookViewId="0" topLeftCell="A1">
      <selection activeCell="A13" sqref="A13:M13"/>
    </sheetView>
  </sheetViews>
  <sheetFormatPr defaultColWidth="9.00390625" defaultRowHeight="14.25"/>
  <cols>
    <col min="1" max="1" width="47.25390625" style="0" customWidth="1"/>
    <col min="2" max="2" width="9.375" style="0" customWidth="1"/>
    <col min="3" max="3" width="15.75390625" style="0" customWidth="1"/>
    <col min="4" max="4" width="13.50390625" style="0" customWidth="1"/>
    <col min="5" max="5" width="11.75390625" style="0" customWidth="1"/>
    <col min="6" max="6" width="11.875" style="0" customWidth="1"/>
    <col min="7" max="7" width="8.75390625" style="0" customWidth="1"/>
    <col min="8" max="8" width="12.875" style="0" customWidth="1"/>
    <col min="9" max="9" width="14.125" style="0" customWidth="1"/>
    <col min="10" max="10" width="10.375" style="0" customWidth="1"/>
    <col min="11" max="11" width="12.125" style="0" customWidth="1"/>
    <col min="12" max="12" width="9.25390625" style="0" customWidth="1"/>
    <col min="13" max="13" width="9.50390625" style="0" customWidth="1"/>
  </cols>
  <sheetData>
    <row r="1" spans="1:13" ht="27" customHeight="1">
      <c r="A1" s="32" t="s">
        <v>40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s="6" customFormat="1" ht="48" customHeight="1">
      <c r="A2" s="7" t="s">
        <v>0</v>
      </c>
      <c r="B2" s="7" t="s">
        <v>1</v>
      </c>
      <c r="C2" s="8" t="s">
        <v>2</v>
      </c>
      <c r="D2" s="9" t="s">
        <v>3</v>
      </c>
      <c r="E2" s="10" t="s">
        <v>4</v>
      </c>
      <c r="F2" s="11" t="s">
        <v>5</v>
      </c>
      <c r="G2" s="8" t="s">
        <v>6</v>
      </c>
      <c r="H2" s="26" t="s">
        <v>7</v>
      </c>
      <c r="I2" s="8" t="s">
        <v>8</v>
      </c>
      <c r="J2" s="9" t="s">
        <v>9</v>
      </c>
      <c r="K2" s="9" t="s">
        <v>10</v>
      </c>
      <c r="L2" s="9" t="s">
        <v>11</v>
      </c>
      <c r="M2" s="9" t="s">
        <v>12</v>
      </c>
    </row>
    <row r="3" spans="1:13" s="6" customFormat="1" ht="21" customHeight="1">
      <c r="A3" s="12" t="s">
        <v>34</v>
      </c>
      <c r="B3" s="17" t="s">
        <v>25</v>
      </c>
      <c r="C3" s="13" t="s">
        <v>35</v>
      </c>
      <c r="D3" s="21" t="s">
        <v>14</v>
      </c>
      <c r="E3" s="22">
        <v>44768</v>
      </c>
      <c r="F3" s="22">
        <v>44859</v>
      </c>
      <c r="G3" s="23">
        <v>91</v>
      </c>
      <c r="H3" s="24">
        <v>1.10408264</v>
      </c>
      <c r="I3" s="27">
        <v>529607.1899999976</v>
      </c>
      <c r="J3" s="18"/>
      <c r="K3" s="19"/>
      <c r="L3" s="15"/>
      <c r="M3" s="15"/>
    </row>
    <row r="4" spans="1:13" s="6" customFormat="1" ht="21" customHeight="1">
      <c r="A4" s="12" t="s">
        <v>43</v>
      </c>
      <c r="B4" s="17" t="s">
        <v>41</v>
      </c>
      <c r="C4" s="13" t="s">
        <v>42</v>
      </c>
      <c r="D4" s="21" t="s">
        <v>14</v>
      </c>
      <c r="E4" s="22">
        <v>44497</v>
      </c>
      <c r="F4" s="22">
        <v>44861</v>
      </c>
      <c r="G4" s="23">
        <v>364</v>
      </c>
      <c r="H4" s="24">
        <v>1.0951879</v>
      </c>
      <c r="I4" s="27">
        <v>4813005.079999998</v>
      </c>
      <c r="J4" s="18"/>
      <c r="K4" s="19"/>
      <c r="L4" s="15"/>
      <c r="M4" s="15"/>
    </row>
    <row r="5" spans="1:13" s="6" customFormat="1" ht="21" customHeight="1">
      <c r="A5" s="12" t="s">
        <v>38</v>
      </c>
      <c r="B5" s="17" t="s">
        <v>29</v>
      </c>
      <c r="C5" s="13" t="s">
        <v>36</v>
      </c>
      <c r="D5" s="14" t="s">
        <v>14</v>
      </c>
      <c r="E5" s="22">
        <v>44658</v>
      </c>
      <c r="F5" s="22">
        <v>44861</v>
      </c>
      <c r="G5" s="23">
        <v>203</v>
      </c>
      <c r="H5" s="24">
        <v>1.10271052</v>
      </c>
      <c r="I5" s="27">
        <v>1112331.7199999988</v>
      </c>
      <c r="J5" s="18"/>
      <c r="K5" s="19"/>
      <c r="L5" s="15"/>
      <c r="M5" s="15"/>
    </row>
    <row r="6" spans="1:13" s="6" customFormat="1" ht="21" customHeight="1">
      <c r="A6" s="12" t="s">
        <v>32</v>
      </c>
      <c r="B6" s="17" t="s">
        <v>13</v>
      </c>
      <c r="C6" s="13" t="s">
        <v>33</v>
      </c>
      <c r="D6" s="14" t="s">
        <v>14</v>
      </c>
      <c r="E6" s="22">
        <v>44753</v>
      </c>
      <c r="F6" s="22">
        <v>44858</v>
      </c>
      <c r="G6" s="23">
        <v>105</v>
      </c>
      <c r="H6" s="24">
        <v>1.10381624</v>
      </c>
      <c r="I6" s="27">
        <v>909042.58</v>
      </c>
      <c r="J6" s="18"/>
      <c r="K6" s="19"/>
      <c r="L6" s="15"/>
      <c r="M6" s="15"/>
    </row>
    <row r="7" spans="1:13" s="6" customFormat="1" ht="21" customHeight="1">
      <c r="A7" s="12" t="s">
        <v>30</v>
      </c>
      <c r="B7" s="17" t="s">
        <v>27</v>
      </c>
      <c r="C7" s="13" t="s">
        <v>31</v>
      </c>
      <c r="D7" s="21" t="s">
        <v>14</v>
      </c>
      <c r="E7" s="22">
        <v>44762</v>
      </c>
      <c r="F7" s="22">
        <v>44860</v>
      </c>
      <c r="G7" s="23">
        <v>98</v>
      </c>
      <c r="H7" s="24">
        <v>1.09379935</v>
      </c>
      <c r="I7" s="27">
        <v>1033700.23</v>
      </c>
      <c r="J7" s="18"/>
      <c r="K7" s="19"/>
      <c r="L7" s="15"/>
      <c r="M7" s="15"/>
    </row>
    <row r="8" spans="1:13" s="6" customFormat="1" ht="21" customHeight="1">
      <c r="A8" s="12" t="s">
        <v>39</v>
      </c>
      <c r="B8" s="17" t="s">
        <v>26</v>
      </c>
      <c r="C8" s="13" t="s">
        <v>37</v>
      </c>
      <c r="D8" s="21" t="s">
        <v>14</v>
      </c>
      <c r="E8" s="22">
        <v>44796</v>
      </c>
      <c r="F8" s="22">
        <v>44859</v>
      </c>
      <c r="G8" s="23">
        <v>63</v>
      </c>
      <c r="H8" s="24">
        <v>1.09760375</v>
      </c>
      <c r="I8" s="27">
        <v>459636.01000000536</v>
      </c>
      <c r="J8" s="18"/>
      <c r="K8" s="19"/>
      <c r="L8" s="15"/>
      <c r="M8" s="15"/>
    </row>
    <row r="9" spans="1:13" s="6" customFormat="1" ht="21" customHeight="1">
      <c r="A9" s="12" t="s">
        <v>15</v>
      </c>
      <c r="B9" s="17" t="s">
        <v>16</v>
      </c>
      <c r="C9" s="13" t="s">
        <v>17</v>
      </c>
      <c r="D9" s="21" t="s">
        <v>14</v>
      </c>
      <c r="E9" s="22">
        <v>44803</v>
      </c>
      <c r="F9" s="22">
        <v>44859</v>
      </c>
      <c r="G9" s="23">
        <v>56</v>
      </c>
      <c r="H9" s="24">
        <v>1.10667527</v>
      </c>
      <c r="I9" s="27">
        <v>63920.75</v>
      </c>
      <c r="J9" s="18"/>
      <c r="K9" s="30"/>
      <c r="L9" s="31"/>
      <c r="M9" s="31"/>
    </row>
    <row r="10" spans="1:13" s="6" customFormat="1" ht="48" customHeight="1">
      <c r="A10" s="8" t="s">
        <v>0</v>
      </c>
      <c r="B10" s="8" t="s">
        <v>1</v>
      </c>
      <c r="C10" s="8" t="s">
        <v>2</v>
      </c>
      <c r="D10" s="8" t="s">
        <v>3</v>
      </c>
      <c r="E10" s="8" t="s">
        <v>18</v>
      </c>
      <c r="F10" s="8" t="s">
        <v>19</v>
      </c>
      <c r="G10" s="8" t="s">
        <v>20</v>
      </c>
      <c r="H10" s="8" t="s">
        <v>7</v>
      </c>
      <c r="I10" s="8" t="s">
        <v>8</v>
      </c>
      <c r="J10" s="8" t="s">
        <v>9</v>
      </c>
      <c r="K10" s="9" t="s">
        <v>10</v>
      </c>
      <c r="L10" s="9" t="s">
        <v>11</v>
      </c>
      <c r="M10" s="9" t="s">
        <v>12</v>
      </c>
    </row>
    <row r="11" spans="1:13" s="6" customFormat="1" ht="22.5" customHeight="1">
      <c r="A11" s="16" t="s">
        <v>21</v>
      </c>
      <c r="B11" s="17" t="s">
        <v>22</v>
      </c>
      <c r="C11" s="15" t="s">
        <v>23</v>
      </c>
      <c r="D11" s="14" t="s">
        <v>14</v>
      </c>
      <c r="E11" s="22">
        <v>44853</v>
      </c>
      <c r="F11" s="22">
        <v>44860</v>
      </c>
      <c r="G11" s="25">
        <f>F11-E11</f>
        <v>7</v>
      </c>
      <c r="H11" s="24">
        <v>1.03451575</v>
      </c>
      <c r="I11" s="18">
        <v>161981.13000000082</v>
      </c>
      <c r="J11" s="18"/>
      <c r="K11" s="20"/>
      <c r="L11" s="15"/>
      <c r="M11" s="15"/>
    </row>
    <row r="12" spans="1:13" s="6" customFormat="1" ht="22.5" customHeight="1">
      <c r="A12" s="16" t="s">
        <v>46</v>
      </c>
      <c r="B12" s="17" t="s">
        <v>44</v>
      </c>
      <c r="C12" s="15" t="s">
        <v>45</v>
      </c>
      <c r="D12" s="14" t="s">
        <v>14</v>
      </c>
      <c r="E12" s="22">
        <v>44832</v>
      </c>
      <c r="F12" s="22">
        <v>44862</v>
      </c>
      <c r="G12" s="25">
        <f>F12-E12</f>
        <v>30</v>
      </c>
      <c r="H12" s="24">
        <v>1.03254165</v>
      </c>
      <c r="I12" s="27">
        <v>163692.74</v>
      </c>
      <c r="J12" s="28"/>
      <c r="K12" s="29"/>
      <c r="L12" s="13"/>
      <c r="M12" s="13"/>
    </row>
    <row r="13" spans="1:13" ht="15" customHeight="1">
      <c r="A13" s="33" t="s">
        <v>24</v>
      </c>
      <c r="B13" s="33"/>
      <c r="C13" s="33"/>
      <c r="D13" s="33"/>
      <c r="E13" s="33"/>
      <c r="F13" s="33"/>
      <c r="G13" s="33"/>
      <c r="H13" s="34"/>
      <c r="I13" s="34"/>
      <c r="J13" s="34"/>
      <c r="K13" s="34"/>
      <c r="L13" s="34"/>
      <c r="M13" s="34"/>
    </row>
  </sheetData>
  <sheetProtection/>
  <mergeCells count="2">
    <mergeCell ref="A1:M1"/>
    <mergeCell ref="A13:M13"/>
  </mergeCells>
  <printOptions/>
  <pageMargins left="0.75" right="0.75" top="1" bottom="1" header="0.5111111111111111" footer="0.511111111111111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zoomScalePageLayoutView="0" workbookViewId="0" topLeftCell="A1">
      <selection activeCell="E1" sqref="E1:E7"/>
    </sheetView>
  </sheetViews>
  <sheetFormatPr defaultColWidth="9.00390625" defaultRowHeight="14.25"/>
  <cols>
    <col min="3" max="3" width="16.00390625" style="0" bestFit="1" customWidth="1"/>
    <col min="4" max="4" width="10.125" style="0" customWidth="1"/>
    <col min="5" max="5" width="11.50390625" style="0" bestFit="1" customWidth="1"/>
  </cols>
  <sheetData>
    <row r="1" spans="1:5" ht="14.25">
      <c r="A1" s="1" t="s">
        <v>13</v>
      </c>
      <c r="B1" s="2">
        <v>44697</v>
      </c>
      <c r="C1" s="3">
        <v>252905882.41</v>
      </c>
      <c r="D1" s="4">
        <v>24961</v>
      </c>
      <c r="E1">
        <f>C1-D1*10000</f>
        <v>3295882.4099999964</v>
      </c>
    </row>
    <row r="2" spans="1:5" ht="14.25">
      <c r="A2" s="1" t="s">
        <v>25</v>
      </c>
      <c r="B2" s="2">
        <v>44697</v>
      </c>
      <c r="C2" s="5">
        <v>56994702.78</v>
      </c>
      <c r="D2" s="4">
        <v>5641.8</v>
      </c>
      <c r="E2">
        <f aca="true" t="shared" si="0" ref="E2:E7">C2-D2*10000</f>
        <v>576702.7800000012</v>
      </c>
    </row>
    <row r="3" spans="1:5" ht="14.25">
      <c r="A3" s="1" t="s">
        <v>16</v>
      </c>
      <c r="B3" s="2">
        <v>44698</v>
      </c>
      <c r="C3" s="5">
        <v>30218516.36</v>
      </c>
      <c r="D3" s="4">
        <v>3000</v>
      </c>
      <c r="E3">
        <f t="shared" si="0"/>
        <v>218516.3599999994</v>
      </c>
    </row>
    <row r="4" spans="1:5" ht="14.25">
      <c r="A4" s="1" t="s">
        <v>26</v>
      </c>
      <c r="B4" s="2">
        <v>44698</v>
      </c>
      <c r="C4" s="5">
        <v>100562856.35</v>
      </c>
      <c r="D4" s="4">
        <v>9989.9</v>
      </c>
      <c r="E4">
        <f t="shared" si="0"/>
        <v>663856.349999994</v>
      </c>
    </row>
    <row r="5" spans="1:5" ht="14.25">
      <c r="A5" s="1" t="s">
        <v>27</v>
      </c>
      <c r="B5" s="2">
        <v>44699</v>
      </c>
      <c r="C5" s="3">
        <v>101003227.38</v>
      </c>
      <c r="D5" s="4">
        <v>9993</v>
      </c>
      <c r="E5">
        <f t="shared" si="0"/>
        <v>1073227.3799999952</v>
      </c>
    </row>
    <row r="6" spans="1:5" ht="14.25">
      <c r="A6" s="1" t="s">
        <v>28</v>
      </c>
      <c r="B6" s="2">
        <v>44699</v>
      </c>
      <c r="C6" s="3">
        <v>14255504.07</v>
      </c>
      <c r="D6" s="4">
        <v>1411.3</v>
      </c>
      <c r="E6">
        <f t="shared" si="0"/>
        <v>142504.0700000003</v>
      </c>
    </row>
    <row r="7" spans="1:5" ht="14.25">
      <c r="A7" s="1" t="s">
        <v>29</v>
      </c>
      <c r="B7" s="2">
        <v>44700</v>
      </c>
      <c r="C7" s="5">
        <v>152624253.49</v>
      </c>
      <c r="D7" s="4">
        <v>14953</v>
      </c>
      <c r="E7">
        <f t="shared" si="0"/>
        <v>3094253.4900000095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2012-06-06T01:30:27Z</dcterms:created>
  <dcterms:modified xsi:type="dcterms:W3CDTF">2022-10-28T05:51:12Z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