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<sst xmlns="http://schemas.openxmlformats.org/spreadsheetml/2006/main" count="71" uniqueCount="47">
  <si>
    <t>产品名称</t>
  </si>
  <si>
    <t>产品代码</t>
  </si>
  <si>
    <t>产品登记编码</t>
  </si>
  <si>
    <t>产品类型</t>
  </si>
  <si>
    <t>起息日</t>
  </si>
  <si>
    <t>投资结束日</t>
  </si>
  <si>
    <t>存续期限（天）</t>
  </si>
  <si>
    <t>兑付单位净值</t>
  </si>
  <si>
    <t>兑付客户收益（元）</t>
  </si>
  <si>
    <t>销售手续费</t>
  </si>
  <si>
    <t>管理费</t>
  </si>
  <si>
    <t>托管费</t>
  </si>
  <si>
    <t>估值费</t>
  </si>
  <si>
    <t>“金紫薇”共赢B系列2号人民币理财产品(贵宾理财)</t>
  </si>
  <si>
    <t>B20002</t>
  </si>
  <si>
    <t>C1315820000034</t>
  </si>
  <si>
    <t>非保本浮动收益</t>
  </si>
  <si>
    <t>“金紫薇”共赢B系列1号人民币理财产品(新客理财)</t>
  </si>
  <si>
    <t>B20001</t>
  </si>
  <si>
    <t>C1315820000033</t>
  </si>
  <si>
    <t>B20003</t>
  </si>
  <si>
    <t>“金紫薇”共赢B系列7号人民币理财产品</t>
  </si>
  <si>
    <t>B20007</t>
  </si>
  <si>
    <t>C1315820000049</t>
  </si>
  <si>
    <t>上周期确认日</t>
  </si>
  <si>
    <t>本周期确认日</t>
  </si>
  <si>
    <t>周期期限（天）</t>
  </si>
  <si>
    <t>“金紫薇”共赢C系列1号人民币理财产品(周周盈)</t>
  </si>
  <si>
    <t>C21001</t>
  </si>
  <si>
    <t>C1315821000033</t>
  </si>
  <si>
    <t>具体解释权归泰安银行所有</t>
  </si>
  <si>
    <t>B20006</t>
  </si>
  <si>
    <t>B21012</t>
  </si>
  <si>
    <t>B20004</t>
  </si>
  <si>
    <t>“金紫薇”共赢B系列6号人民币理财产品</t>
  </si>
  <si>
    <t>C1315820000048</t>
  </si>
  <si>
    <t>“金紫薇”共赢B系列3号人民币理财产品(济南分行专属)</t>
  </si>
  <si>
    <t>C1315820000035</t>
  </si>
  <si>
    <t>“金紫薇”理财产品到期（周期兑付）情况表(2022.7.18-2022.7.21)</t>
  </si>
  <si>
    <t>“金紫薇”共赢C系列4号人民币理财产品(月月盈)</t>
  </si>
  <si>
    <t>C21004</t>
  </si>
  <si>
    <t>C1315821000036</t>
  </si>
  <si>
    <t>“金紫薇”共赢B系列12号人民币理财产品(月鑫尊享）</t>
  </si>
  <si>
    <t>C1315821000002</t>
  </si>
  <si>
    <t>“金紫薇”共赢B系列9号人民币理财产品</t>
  </si>
  <si>
    <t>B20009</t>
  </si>
  <si>
    <t>C1315820000051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</si>
</sst>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2">
    <font>
      <sz val="12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8"/>
      <name val="黑体"/>
      <family val="3"/>
    </font>
    <font>
      <b/>
      <sz val="10"/>
      <name val="仿宋_GB2312"/>
      <family val="0"/>
    </font>
    <font>
      <sz val="10"/>
      <name val="宋体"/>
      <family val="0"/>
    </font>
    <font>
      <sz val="15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Alignment="1">
      <alignment horizontal="right" vertical="center" wrapText="1"/>
    </xf>
    <xf numFmtId="0" fontId="0" fillId="0" borderId="0" xfId="0" applyFill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10" fontId="4" fillId="33" borderId="13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176" fontId="4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4" fillId="33" borderId="18" xfId="0" applyNumberFormat="1" applyFont="1" applyFill="1" applyBorder="1" applyAlignment="1">
      <alignment horizontal="center" vertical="center" wrapText="1"/>
    </xf>
    <xf numFmtId="4" fontId="0" fillId="0" borderId="11" xfId="0" applyNumberForma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7" fontId="0" fillId="0" borderId="15" xfId="0" applyNumberFormat="1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14" fontId="2" fillId="0" borderId="19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14" fontId="2" fillId="0" borderId="19" xfId="0" applyNumberFormat="1" applyFont="1" applyFill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5" xfId="0" applyNumberFormat="1" applyFill="1" applyBorder="1" applyAlignment="1">
      <alignment horizontal="center" vertical="center"/>
    </xf>
    <xf numFmtId="14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666750</xdr:colOff>
      <xdr:row>9</xdr:row>
      <xdr:rowOff>9525</xdr:rowOff>
    </xdr:from>
    <xdr:to>
      <xdr:col>7</xdr:col>
      <xdr:colOff>28575</xdr:colOff>
      <xdr:row>9</xdr:row>
      <xdr:rowOff>9525</xdr:rowOff>
    </xdr:to>
    <xdr:sp>
      <xdr:nvSpPr>
        <xdr:cNvPr id="1" name="直线 19"/>
        <xdr:cNvSpPr>
          <a:spLocks/>
        </xdr:cNvSpPr>
      </xdr:nvSpPr>
      <xdr:spPr>
        <a:xfrm flipV="1">
          <a:off x="9010650" y="2828925"/>
          <a:ext cx="28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SheetLayoutView="100" zoomScalePageLayoutView="0" workbookViewId="0" topLeftCell="A1">
      <selection activeCell="I9" sqref="I9"/>
    </sheetView>
  </sheetViews>
  <sheetFormatPr defaultColWidth="9.00390625" defaultRowHeight="14.25"/>
  <cols>
    <col min="1" max="1" width="47.25390625" style="0" customWidth="1"/>
    <col min="2" max="2" width="9.375" style="0" customWidth="1"/>
    <col min="3" max="3" width="15.75390625" style="0" customWidth="1"/>
    <col min="4" max="4" width="13.50390625" style="0" customWidth="1"/>
    <col min="5" max="5" width="11.75390625" style="0" customWidth="1"/>
    <col min="6" max="6" width="11.875" style="0" customWidth="1"/>
    <col min="7" max="7" width="8.75390625" style="0" customWidth="1"/>
    <col min="8" max="8" width="12.875" style="0" customWidth="1"/>
    <col min="9" max="9" width="14.125" style="0" customWidth="1"/>
    <col min="10" max="10" width="10.375" style="0" customWidth="1"/>
    <col min="11" max="11" width="12.125" style="0" customWidth="1"/>
    <col min="12" max="12" width="9.25390625" style="0" customWidth="1"/>
    <col min="13" max="13" width="9.50390625" style="0" customWidth="1"/>
  </cols>
  <sheetData>
    <row r="1" spans="1:13" ht="27" customHeight="1">
      <c r="A1" s="39" t="s">
        <v>38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s="6" customFormat="1" ht="48" customHeight="1">
      <c r="A2" s="7" t="s">
        <v>0</v>
      </c>
      <c r="B2" s="7" t="s">
        <v>1</v>
      </c>
      <c r="C2" s="17" t="s">
        <v>2</v>
      </c>
      <c r="D2" s="8" t="s">
        <v>3</v>
      </c>
      <c r="E2" s="9" t="s">
        <v>4</v>
      </c>
      <c r="F2" s="10" t="s">
        <v>5</v>
      </c>
      <c r="G2" s="8" t="s">
        <v>6</v>
      </c>
      <c r="H2" s="11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</row>
    <row r="3" spans="1:13" s="6" customFormat="1" ht="21" customHeight="1">
      <c r="A3" s="12" t="s">
        <v>13</v>
      </c>
      <c r="B3" s="1" t="s">
        <v>14</v>
      </c>
      <c r="C3" s="13" t="s">
        <v>15</v>
      </c>
      <c r="D3" s="14" t="s">
        <v>16</v>
      </c>
      <c r="E3" s="33">
        <v>44648</v>
      </c>
      <c r="F3" s="34">
        <v>44760</v>
      </c>
      <c r="G3" s="28">
        <v>112</v>
      </c>
      <c r="H3" s="16">
        <v>1.09226923</v>
      </c>
      <c r="I3" s="22">
        <v>1211207.44</v>
      </c>
      <c r="J3" s="23"/>
      <c r="K3" s="24"/>
      <c r="L3" s="21"/>
      <c r="M3" s="21"/>
    </row>
    <row r="4" spans="1:13" s="6" customFormat="1" ht="21" customHeight="1">
      <c r="A4" s="12" t="s">
        <v>36</v>
      </c>
      <c r="B4" s="1" t="s">
        <v>20</v>
      </c>
      <c r="C4" s="13" t="s">
        <v>37</v>
      </c>
      <c r="D4" s="14" t="s">
        <v>16</v>
      </c>
      <c r="E4" s="36">
        <v>44669</v>
      </c>
      <c r="F4" s="2">
        <v>44761</v>
      </c>
      <c r="G4" s="28">
        <v>92</v>
      </c>
      <c r="H4" s="16">
        <v>1.09261557</v>
      </c>
      <c r="I4" s="22">
        <v>521654.52</v>
      </c>
      <c r="J4" s="23"/>
      <c r="K4" s="24"/>
      <c r="L4" s="21"/>
      <c r="M4" s="21"/>
    </row>
    <row r="5" spans="1:13" s="6" customFormat="1" ht="21" customHeight="1">
      <c r="A5" s="12" t="s">
        <v>42</v>
      </c>
      <c r="B5" s="1" t="s">
        <v>32</v>
      </c>
      <c r="C5" s="13" t="s">
        <v>43</v>
      </c>
      <c r="D5" s="14" t="s">
        <v>16</v>
      </c>
      <c r="E5" s="36">
        <v>44670</v>
      </c>
      <c r="F5" s="2">
        <v>44761</v>
      </c>
      <c r="G5" s="28">
        <v>91</v>
      </c>
      <c r="H5" s="35">
        <v>1.04123094</v>
      </c>
      <c r="I5" s="25">
        <v>149589.36</v>
      </c>
      <c r="J5" s="23"/>
      <c r="K5" s="24"/>
      <c r="L5" s="21"/>
      <c r="M5" s="21"/>
    </row>
    <row r="6" spans="1:13" s="6" customFormat="1" ht="21" customHeight="1">
      <c r="A6" s="12" t="s">
        <v>34</v>
      </c>
      <c r="B6" s="1" t="s">
        <v>31</v>
      </c>
      <c r="C6" s="13" t="s">
        <v>35</v>
      </c>
      <c r="D6" s="14" t="s">
        <v>16</v>
      </c>
      <c r="E6" s="36">
        <v>44698</v>
      </c>
      <c r="F6" s="2">
        <v>44761</v>
      </c>
      <c r="G6" s="28">
        <v>63</v>
      </c>
      <c r="H6" s="35">
        <v>1.08595972</v>
      </c>
      <c r="I6" s="25">
        <v>655896.96</v>
      </c>
      <c r="J6" s="23"/>
      <c r="K6" s="24"/>
      <c r="L6" s="21"/>
      <c r="M6" s="21"/>
    </row>
    <row r="7" spans="1:13" s="6" customFormat="1" ht="21" customHeight="1">
      <c r="A7" s="12" t="s">
        <v>17</v>
      </c>
      <c r="B7" s="1" t="s">
        <v>18</v>
      </c>
      <c r="C7" s="13" t="s">
        <v>19</v>
      </c>
      <c r="D7" s="14" t="s">
        <v>16</v>
      </c>
      <c r="E7" s="33">
        <v>44712</v>
      </c>
      <c r="F7" s="34">
        <v>44761</v>
      </c>
      <c r="G7" s="28">
        <v>49</v>
      </c>
      <c r="H7" s="16">
        <v>1.09454678</v>
      </c>
      <c r="I7" s="22">
        <v>112230.41</v>
      </c>
      <c r="J7" s="23"/>
      <c r="K7" s="24"/>
      <c r="L7" s="21"/>
      <c r="M7" s="21"/>
    </row>
    <row r="8" spans="1:13" s="6" customFormat="1" ht="21" customHeight="1">
      <c r="A8" s="12" t="s">
        <v>21</v>
      </c>
      <c r="B8" s="1" t="s">
        <v>22</v>
      </c>
      <c r="C8" s="13" t="s">
        <v>23</v>
      </c>
      <c r="D8" s="14" t="s">
        <v>16</v>
      </c>
      <c r="E8" s="33">
        <v>44671</v>
      </c>
      <c r="F8" s="34">
        <v>44762</v>
      </c>
      <c r="G8" s="28">
        <v>91</v>
      </c>
      <c r="H8" s="16">
        <v>1.08260844</v>
      </c>
      <c r="I8" s="25">
        <v>972333.34</v>
      </c>
      <c r="J8" s="23"/>
      <c r="K8" s="24"/>
      <c r="L8" s="21"/>
      <c r="M8" s="21"/>
    </row>
    <row r="9" spans="1:13" s="6" customFormat="1" ht="21" customHeight="1">
      <c r="A9" s="12" t="s">
        <v>44</v>
      </c>
      <c r="B9" s="1" t="s">
        <v>45</v>
      </c>
      <c r="C9" s="21" t="s">
        <v>46</v>
      </c>
      <c r="D9" s="14" t="s">
        <v>16</v>
      </c>
      <c r="E9" s="36">
        <v>44399</v>
      </c>
      <c r="F9" s="2">
        <v>44763</v>
      </c>
      <c r="G9" s="15">
        <v>364</v>
      </c>
      <c r="H9" s="37">
        <v>1.08267627</v>
      </c>
      <c r="I9" s="25">
        <v>1818851.1199999973</v>
      </c>
      <c r="J9" s="29"/>
      <c r="K9" s="30"/>
      <c r="L9" s="30"/>
      <c r="M9" s="30"/>
    </row>
    <row r="10" spans="1:13" s="6" customFormat="1" ht="48" customHeight="1">
      <c r="A10" s="17" t="s">
        <v>0</v>
      </c>
      <c r="B10" s="17" t="s">
        <v>1</v>
      </c>
      <c r="C10" s="17" t="s">
        <v>2</v>
      </c>
      <c r="D10" s="17" t="s">
        <v>3</v>
      </c>
      <c r="E10" s="18" t="s">
        <v>24</v>
      </c>
      <c r="F10" s="18" t="s">
        <v>25</v>
      </c>
      <c r="G10" s="19" t="s">
        <v>26</v>
      </c>
      <c r="H10" s="20" t="s">
        <v>7</v>
      </c>
      <c r="I10" s="26" t="s">
        <v>8</v>
      </c>
      <c r="J10" s="10" t="s">
        <v>9</v>
      </c>
      <c r="K10" s="8" t="s">
        <v>10</v>
      </c>
      <c r="L10" s="8" t="s">
        <v>11</v>
      </c>
      <c r="M10" s="8" t="s">
        <v>12</v>
      </c>
    </row>
    <row r="11" spans="1:13" s="6" customFormat="1" ht="22.5" customHeight="1">
      <c r="A11" s="31" t="s">
        <v>27</v>
      </c>
      <c r="B11" s="32" t="s">
        <v>28</v>
      </c>
      <c r="C11" s="21" t="s">
        <v>29</v>
      </c>
      <c r="D11" s="14" t="s">
        <v>16</v>
      </c>
      <c r="E11" s="34">
        <v>44755</v>
      </c>
      <c r="F11" s="49">
        <v>44762</v>
      </c>
      <c r="G11" s="15">
        <f>F11-E11</f>
        <v>7</v>
      </c>
      <c r="H11" s="35">
        <v>1.0262191</v>
      </c>
      <c r="I11" s="25">
        <v>92912.99</v>
      </c>
      <c r="J11" s="23"/>
      <c r="K11" s="27"/>
      <c r="L11" s="21"/>
      <c r="M11" s="21"/>
    </row>
    <row r="12" spans="1:13" s="6" customFormat="1" ht="22.5" customHeight="1">
      <c r="A12" s="42" t="s">
        <v>39</v>
      </c>
      <c r="B12" s="43" t="s">
        <v>40</v>
      </c>
      <c r="C12" s="44" t="s">
        <v>41</v>
      </c>
      <c r="D12" s="45" t="s">
        <v>16</v>
      </c>
      <c r="E12" s="2">
        <v>44729</v>
      </c>
      <c r="F12" s="2">
        <v>44760</v>
      </c>
      <c r="G12" s="46">
        <f>F12-E12</f>
        <v>31</v>
      </c>
      <c r="H12" s="38">
        <v>1.02113564</v>
      </c>
      <c r="I12" s="47">
        <v>312738.22</v>
      </c>
      <c r="J12" s="48"/>
      <c r="K12" s="21"/>
      <c r="L12" s="21"/>
      <c r="M12" s="21"/>
    </row>
    <row r="13" spans="1:13" ht="15" customHeight="1">
      <c r="A13" s="40" t="s">
        <v>30</v>
      </c>
      <c r="B13" s="40"/>
      <c r="C13" s="40"/>
      <c r="D13" s="40"/>
      <c r="E13" s="40"/>
      <c r="F13" s="40"/>
      <c r="G13" s="40"/>
      <c r="H13" s="41"/>
      <c r="I13" s="41"/>
      <c r="J13" s="41"/>
      <c r="K13" s="41"/>
      <c r="L13" s="41"/>
      <c r="M13" s="41"/>
    </row>
  </sheetData>
  <sheetProtection/>
  <mergeCells count="2">
    <mergeCell ref="A1:M1"/>
    <mergeCell ref="A13:M13"/>
  </mergeCells>
  <printOptions/>
  <pageMargins left="0.75" right="0.75" top="1" bottom="1" header="0.5111111111111111" footer="0.511111111111111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zoomScaleSheetLayoutView="100" zoomScalePageLayoutView="0" workbookViewId="0" topLeftCell="A1">
      <selection activeCell="E1" sqref="E1:E7"/>
    </sheetView>
  </sheetViews>
  <sheetFormatPr defaultColWidth="9.00390625" defaultRowHeight="14.25"/>
  <cols>
    <col min="3" max="3" width="16.00390625" style="0" bestFit="1" customWidth="1"/>
    <col min="4" max="4" width="10.125" style="0" customWidth="1"/>
    <col min="5" max="5" width="11.50390625" style="0" bestFit="1" customWidth="1"/>
  </cols>
  <sheetData>
    <row r="1" spans="1:5" ht="14.25">
      <c r="A1" s="1" t="s">
        <v>14</v>
      </c>
      <c r="B1" s="2">
        <v>44697</v>
      </c>
      <c r="C1" s="3">
        <v>252905882.41</v>
      </c>
      <c r="D1" s="4">
        <v>24961</v>
      </c>
      <c r="E1">
        <f>C1-D1*10000</f>
        <v>3295882.4099999964</v>
      </c>
    </row>
    <row r="2" spans="1:5" ht="14.25">
      <c r="A2" s="1" t="s">
        <v>20</v>
      </c>
      <c r="B2" s="2">
        <v>44697</v>
      </c>
      <c r="C2" s="5">
        <v>56994702.78</v>
      </c>
      <c r="D2" s="4">
        <v>5641.8</v>
      </c>
      <c r="E2">
        <f aca="true" t="shared" si="0" ref="E2:E7">C2-D2*10000</f>
        <v>576702.7800000012</v>
      </c>
    </row>
    <row r="3" spans="1:5" ht="14.25">
      <c r="A3" s="1" t="s">
        <v>18</v>
      </c>
      <c r="B3" s="2">
        <v>44698</v>
      </c>
      <c r="C3" s="5">
        <v>30218516.36</v>
      </c>
      <c r="D3" s="4">
        <v>3000</v>
      </c>
      <c r="E3">
        <f t="shared" si="0"/>
        <v>218516.3599999994</v>
      </c>
    </row>
    <row r="4" spans="1:5" ht="14.25">
      <c r="A4" s="1" t="s">
        <v>31</v>
      </c>
      <c r="B4" s="2">
        <v>44698</v>
      </c>
      <c r="C4" s="5">
        <v>100562856.35</v>
      </c>
      <c r="D4" s="4">
        <v>9989.9</v>
      </c>
      <c r="E4">
        <f t="shared" si="0"/>
        <v>663856.349999994</v>
      </c>
    </row>
    <row r="5" spans="1:5" ht="14.25">
      <c r="A5" s="1" t="s">
        <v>22</v>
      </c>
      <c r="B5" s="2">
        <v>44699</v>
      </c>
      <c r="C5" s="3">
        <v>101003227.38</v>
      </c>
      <c r="D5" s="4">
        <v>9993</v>
      </c>
      <c r="E5">
        <f t="shared" si="0"/>
        <v>1073227.3799999952</v>
      </c>
    </row>
    <row r="6" spans="1:5" ht="14.25">
      <c r="A6" s="1" t="s">
        <v>32</v>
      </c>
      <c r="B6" s="2">
        <v>44699</v>
      </c>
      <c r="C6" s="3">
        <v>14255504.07</v>
      </c>
      <c r="D6" s="4">
        <v>1411.3</v>
      </c>
      <c r="E6">
        <f t="shared" si="0"/>
        <v>142504.0700000003</v>
      </c>
    </row>
    <row r="7" spans="1:5" ht="14.25">
      <c r="A7" s="1" t="s">
        <v>33</v>
      </c>
      <c r="B7" s="2">
        <v>44700</v>
      </c>
      <c r="C7" s="5">
        <v>152624253.49</v>
      </c>
      <c r="D7" s="4">
        <v>14953</v>
      </c>
      <c r="E7">
        <f t="shared" si="0"/>
        <v>3094253.4900000095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gyb1</cp:lastModifiedBy>
  <dcterms:created xsi:type="dcterms:W3CDTF">2012-06-06T01:30:27Z</dcterms:created>
  <dcterms:modified xsi:type="dcterms:W3CDTF">2022-07-21T05:58:18Z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